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gang\Desktop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J54" i="1"/>
  <c r="I54" i="1"/>
  <c r="H54" i="1"/>
  <c r="G54" i="1"/>
  <c r="F54" i="1"/>
  <c r="E54" i="1"/>
  <c r="D54" i="1"/>
  <c r="C54" i="1"/>
  <c r="B54" i="1"/>
  <c r="S64" i="1"/>
  <c r="R64" i="1"/>
  <c r="AR44" i="1"/>
  <c r="AD10" i="1"/>
  <c r="AU6" i="1"/>
</calcChain>
</file>

<file path=xl/sharedStrings.xml><?xml version="1.0" encoding="utf-8"?>
<sst xmlns="http://schemas.openxmlformats.org/spreadsheetml/2006/main" count="389" uniqueCount="44">
  <si>
    <t>Data from end of May 2024 (Applications closed end of May)</t>
  </si>
  <si>
    <t>Data from end of May 2023 (Applications closed end of April)</t>
  </si>
  <si>
    <t>Data from end of May 2022</t>
  </si>
  <si>
    <t>Schools Applying</t>
  </si>
  <si>
    <t>Total tickets</t>
  </si>
  <si>
    <t>Outstanding schools</t>
  </si>
  <si>
    <t>Schools with increased allocations</t>
  </si>
  <si>
    <t>Additional SNAs</t>
  </si>
  <si>
    <t>Valid Appeals total</t>
  </si>
  <si>
    <t>Pending</t>
  </si>
  <si>
    <t>Upheld</t>
  </si>
  <si>
    <t>Not Upheld</t>
  </si>
  <si>
    <t>Invalid tickets - submitted incorrectly or in error</t>
  </si>
  <si>
    <t>Appeals total</t>
  </si>
  <si>
    <t>Primary</t>
  </si>
  <si>
    <t>Post Primary</t>
  </si>
  <si>
    <t>Total</t>
  </si>
  <si>
    <t>Data from end of March 2024</t>
  </si>
  <si>
    <t>Data from end of March 2023</t>
  </si>
  <si>
    <t>Data from end of March 2022</t>
  </si>
  <si>
    <t>Data from end of February 2024</t>
  </si>
  <si>
    <t>Data from end of February 2023</t>
  </si>
  <si>
    <t>Data from end of February 2022</t>
  </si>
  <si>
    <t>Data from end of January 2024</t>
  </si>
  <si>
    <t>Data from end of January 2023</t>
  </si>
  <si>
    <t>Data from end of January 2022</t>
  </si>
  <si>
    <t>Data from end of December 2023</t>
  </si>
  <si>
    <t>Data from end of December 2022</t>
  </si>
  <si>
    <t>Data from end of December 2021</t>
  </si>
  <si>
    <t>Data from end of November 2023</t>
  </si>
  <si>
    <t>Data from end of November 2022</t>
  </si>
  <si>
    <t>Data from end of November 2021</t>
  </si>
  <si>
    <t>Data from end of October 2023</t>
  </si>
  <si>
    <t>Data from end of October 2022</t>
  </si>
  <si>
    <t>Data from end of October 2021</t>
  </si>
  <si>
    <t>Data from end of September 2023</t>
  </si>
  <si>
    <t>Data from end of September 2022</t>
  </si>
  <si>
    <t>Data from end of September 2021</t>
  </si>
  <si>
    <t>Otherwise Invalid</t>
  </si>
  <si>
    <t>Data from end August 2023</t>
  </si>
  <si>
    <t>Data from End August 2022</t>
  </si>
  <si>
    <t>Data from end of August 2021</t>
  </si>
  <si>
    <t>Data from end August 2024</t>
  </si>
  <si>
    <t>Data from end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</si>
</sst>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tabSelected="1" topLeftCell="A46" workbookViewId="0">
      <selection activeCell="J58" sqref="J58"/>
    </sheetView>
  </sheetViews>
  <sheetFormatPr defaultRowHeight="14.5" x14ac:dyDescent="0.35"/>
  <sheetData>
    <row r="1" spans="14:50" x14ac:dyDescent="0.35">
      <c r="N1" t="s">
        <v>0</v>
      </c>
      <c r="AA1" t="s">
        <v>1</v>
      </c>
      <c r="AO1" t="s">
        <v>2</v>
      </c>
    </row>
    <row r="2" spans="14:50" ht="101.5" x14ac:dyDescent="0.35">
      <c r="N2" s="1"/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2" t="s">
        <v>8</v>
      </c>
      <c r="U2" s="2" t="s">
        <v>9</v>
      </c>
      <c r="V2" s="2" t="s">
        <v>10</v>
      </c>
      <c r="W2" s="2" t="s">
        <v>11</v>
      </c>
      <c r="X2" s="2" t="s">
        <v>12</v>
      </c>
      <c r="AA2" s="1"/>
      <c r="AB2" s="1" t="s">
        <v>3</v>
      </c>
      <c r="AC2" s="1" t="s">
        <v>4</v>
      </c>
      <c r="AD2" s="1" t="s">
        <v>5</v>
      </c>
      <c r="AE2" s="1" t="s">
        <v>6</v>
      </c>
      <c r="AF2" s="1" t="s">
        <v>7</v>
      </c>
      <c r="AG2" s="2" t="s">
        <v>8</v>
      </c>
      <c r="AH2" s="2" t="s">
        <v>9</v>
      </c>
      <c r="AI2" s="2" t="s">
        <v>10</v>
      </c>
      <c r="AJ2" s="2" t="s">
        <v>11</v>
      </c>
      <c r="AK2" s="2" t="s">
        <v>12</v>
      </c>
      <c r="AO2" s="1"/>
      <c r="AP2" s="1" t="s">
        <v>3</v>
      </c>
      <c r="AQ2" s="1" t="s">
        <v>4</v>
      </c>
      <c r="AR2" s="1" t="s">
        <v>5</v>
      </c>
      <c r="AS2" s="1" t="s">
        <v>6</v>
      </c>
      <c r="AT2" s="1" t="s">
        <v>7</v>
      </c>
      <c r="AU2" s="2" t="s">
        <v>13</v>
      </c>
      <c r="AV2" s="2" t="s">
        <v>9</v>
      </c>
      <c r="AW2" s="2" t="s">
        <v>10</v>
      </c>
      <c r="AX2" s="2" t="s">
        <v>11</v>
      </c>
    </row>
    <row r="3" spans="14:50" x14ac:dyDescent="0.35">
      <c r="N3" s="1" t="s">
        <v>14</v>
      </c>
      <c r="O3" s="3">
        <v>601</v>
      </c>
      <c r="P3" s="4">
        <v>744</v>
      </c>
      <c r="Q3" s="3">
        <v>101</v>
      </c>
      <c r="R3" s="4">
        <v>407</v>
      </c>
      <c r="S3" s="3">
        <v>340.07</v>
      </c>
      <c r="T3" s="5">
        <v>11</v>
      </c>
      <c r="U3" s="3">
        <v>4</v>
      </c>
      <c r="V3" s="5">
        <v>1</v>
      </c>
      <c r="W3" s="3">
        <v>6</v>
      </c>
      <c r="X3" s="5">
        <v>49</v>
      </c>
      <c r="AA3" s="1" t="s">
        <v>14</v>
      </c>
      <c r="AB3" s="3">
        <v>514</v>
      </c>
      <c r="AC3" s="4">
        <v>690</v>
      </c>
      <c r="AD3" s="3">
        <v>36</v>
      </c>
      <c r="AE3" s="4">
        <v>338</v>
      </c>
      <c r="AF3" s="3">
        <v>235.8</v>
      </c>
      <c r="AG3" s="5">
        <v>13</v>
      </c>
      <c r="AH3" s="3">
        <v>0</v>
      </c>
      <c r="AI3" s="5">
        <v>4</v>
      </c>
      <c r="AJ3" s="3">
        <v>9</v>
      </c>
      <c r="AK3" s="5">
        <v>62</v>
      </c>
      <c r="AO3" s="1" t="s">
        <v>14</v>
      </c>
      <c r="AP3" s="3">
        <v>740</v>
      </c>
      <c r="AQ3" s="4">
        <v>1385</v>
      </c>
      <c r="AR3" s="3">
        <v>51</v>
      </c>
      <c r="AS3" s="4">
        <v>318</v>
      </c>
      <c r="AT3" s="3">
        <v>199.77</v>
      </c>
      <c r="AU3" s="5">
        <v>156</v>
      </c>
      <c r="AV3" s="5">
        <v>18</v>
      </c>
      <c r="AW3" s="5">
        <v>15</v>
      </c>
      <c r="AX3" s="5">
        <v>38</v>
      </c>
    </row>
    <row r="4" spans="14:50" ht="29" x14ac:dyDescent="0.35">
      <c r="N4" s="1" t="s">
        <v>15</v>
      </c>
      <c r="O4" s="3">
        <v>113</v>
      </c>
      <c r="P4" s="4">
        <v>149</v>
      </c>
      <c r="Q4" s="3">
        <v>18</v>
      </c>
      <c r="R4" s="4">
        <v>68</v>
      </c>
      <c r="S4" s="3">
        <v>75.75</v>
      </c>
      <c r="T4" s="5">
        <v>1</v>
      </c>
      <c r="U4" s="3">
        <v>1</v>
      </c>
      <c r="V4" s="5">
        <v>0</v>
      </c>
      <c r="W4" s="3">
        <v>0</v>
      </c>
      <c r="X4" s="5">
        <v>10</v>
      </c>
      <c r="AA4" s="1" t="s">
        <v>15</v>
      </c>
      <c r="AB4" s="3">
        <v>105</v>
      </c>
      <c r="AC4" s="4">
        <v>144</v>
      </c>
      <c r="AD4" s="3">
        <v>9</v>
      </c>
      <c r="AE4" s="4">
        <v>56</v>
      </c>
      <c r="AF4" s="3">
        <v>54.5</v>
      </c>
      <c r="AG4" s="5">
        <v>1</v>
      </c>
      <c r="AH4" s="3">
        <v>0</v>
      </c>
      <c r="AI4" s="5">
        <v>1</v>
      </c>
      <c r="AJ4" s="3">
        <v>0</v>
      </c>
      <c r="AK4" s="5">
        <v>5</v>
      </c>
      <c r="AO4" s="1" t="s">
        <v>15</v>
      </c>
      <c r="AP4" s="3">
        <v>184</v>
      </c>
      <c r="AQ4" s="4">
        <v>347</v>
      </c>
      <c r="AR4" s="3">
        <v>4</v>
      </c>
      <c r="AS4" s="4">
        <v>48</v>
      </c>
      <c r="AT4" s="3">
        <v>40.5</v>
      </c>
      <c r="AU4" s="5">
        <v>27</v>
      </c>
      <c r="AV4" s="3">
        <v>4</v>
      </c>
      <c r="AW4" s="5">
        <v>1</v>
      </c>
      <c r="AX4" s="3">
        <v>4</v>
      </c>
    </row>
    <row r="5" spans="14:50" x14ac:dyDescent="0.35">
      <c r="N5" s="1" t="s">
        <v>16</v>
      </c>
      <c r="O5" s="6">
        <v>714</v>
      </c>
      <c r="P5" s="6">
        <v>893</v>
      </c>
      <c r="Q5" s="6">
        <v>119</v>
      </c>
      <c r="R5" s="6">
        <v>475</v>
      </c>
      <c r="S5" s="6">
        <v>415.82</v>
      </c>
      <c r="T5" s="6">
        <v>12</v>
      </c>
      <c r="U5" s="6">
        <v>5</v>
      </c>
      <c r="V5" s="6">
        <v>1</v>
      </c>
      <c r="W5" s="6">
        <v>6</v>
      </c>
      <c r="X5" s="6">
        <v>59</v>
      </c>
      <c r="AA5" s="1" t="s">
        <v>16</v>
      </c>
      <c r="AB5" s="6">
        <v>619</v>
      </c>
      <c r="AC5" s="6">
        <v>834</v>
      </c>
      <c r="AD5" s="6">
        <v>45</v>
      </c>
      <c r="AE5" s="6">
        <v>394</v>
      </c>
      <c r="AF5" s="6">
        <v>290.3</v>
      </c>
      <c r="AG5" s="6">
        <v>14</v>
      </c>
      <c r="AH5" s="6">
        <v>0</v>
      </c>
      <c r="AI5" s="6">
        <v>5</v>
      </c>
      <c r="AJ5" s="6">
        <v>9</v>
      </c>
      <c r="AK5" s="6">
        <v>67</v>
      </c>
      <c r="AO5" s="1" t="s">
        <v>16</v>
      </c>
      <c r="AP5" s="6">
        <v>924</v>
      </c>
      <c r="AQ5" s="6">
        <v>1732</v>
      </c>
      <c r="AR5" s="6">
        <v>55</v>
      </c>
      <c r="AS5" s="6">
        <v>366</v>
      </c>
      <c r="AT5" s="6">
        <v>240.27</v>
      </c>
      <c r="AU5" s="6">
        <v>183</v>
      </c>
      <c r="AV5" s="6">
        <v>20</v>
      </c>
      <c r="AW5" s="6">
        <v>16</v>
      </c>
      <c r="AX5" s="6">
        <v>42</v>
      </c>
    </row>
    <row r="6" spans="14:50" x14ac:dyDescent="0.35">
      <c r="AU6">
        <f>AU5-AY5</f>
        <v>183</v>
      </c>
    </row>
    <row r="8" spans="14:50" x14ac:dyDescent="0.35">
      <c r="N8" t="s">
        <v>17</v>
      </c>
      <c r="AA8" t="s">
        <v>18</v>
      </c>
      <c r="AO8" t="s">
        <v>19</v>
      </c>
    </row>
    <row r="9" spans="14:50" ht="101.5" x14ac:dyDescent="0.35">
      <c r="N9" s="1"/>
      <c r="O9" s="1" t="s">
        <v>3</v>
      </c>
      <c r="P9" s="1" t="s">
        <v>4</v>
      </c>
      <c r="Q9" s="1" t="s">
        <v>5</v>
      </c>
      <c r="R9" s="1" t="s">
        <v>6</v>
      </c>
      <c r="S9" s="1" t="s">
        <v>7</v>
      </c>
      <c r="T9" s="2" t="s">
        <v>8</v>
      </c>
      <c r="U9" s="2" t="s">
        <v>9</v>
      </c>
      <c r="V9" s="2" t="s">
        <v>10</v>
      </c>
      <c r="W9" s="2" t="s">
        <v>11</v>
      </c>
      <c r="X9" s="2" t="s">
        <v>12</v>
      </c>
      <c r="AA9" s="1"/>
      <c r="AB9" s="1" t="s">
        <v>3</v>
      </c>
      <c r="AC9" s="1" t="s">
        <v>4</v>
      </c>
      <c r="AD9" s="1" t="s">
        <v>5</v>
      </c>
      <c r="AE9" s="1" t="s">
        <v>6</v>
      </c>
      <c r="AF9" s="1" t="s">
        <v>7</v>
      </c>
      <c r="AG9" s="2" t="s">
        <v>8</v>
      </c>
      <c r="AH9" s="2" t="s">
        <v>9</v>
      </c>
      <c r="AI9" s="2" t="s">
        <v>10</v>
      </c>
      <c r="AJ9" s="2" t="s">
        <v>11</v>
      </c>
      <c r="AK9" s="2" t="s">
        <v>12</v>
      </c>
      <c r="AO9" s="1"/>
      <c r="AP9" s="1" t="s">
        <v>3</v>
      </c>
      <c r="AQ9" s="1" t="s">
        <v>4</v>
      </c>
      <c r="AR9" s="1" t="s">
        <v>5</v>
      </c>
      <c r="AS9" s="1" t="s">
        <v>6</v>
      </c>
      <c r="AT9" s="1" t="s">
        <v>7</v>
      </c>
      <c r="AU9" s="2" t="s">
        <v>13</v>
      </c>
      <c r="AV9" s="2" t="s">
        <v>9</v>
      </c>
      <c r="AW9" s="2" t="s">
        <v>10</v>
      </c>
      <c r="AX9" s="2" t="s">
        <v>11</v>
      </c>
    </row>
    <row r="10" spans="14:50" x14ac:dyDescent="0.35">
      <c r="N10" s="1" t="s">
        <v>14</v>
      </c>
      <c r="O10" s="3">
        <v>514</v>
      </c>
      <c r="P10" s="4">
        <v>616</v>
      </c>
      <c r="Q10" s="3">
        <v>98</v>
      </c>
      <c r="R10" s="4">
        <v>361</v>
      </c>
      <c r="S10" s="3">
        <v>298.88999999999987</v>
      </c>
      <c r="T10" s="5">
        <v>11</v>
      </c>
      <c r="U10" s="3">
        <v>6</v>
      </c>
      <c r="V10" s="5">
        <v>1</v>
      </c>
      <c r="W10" s="3">
        <v>4</v>
      </c>
      <c r="X10" s="5">
        <v>46</v>
      </c>
      <c r="AA10" s="1" t="s">
        <v>14</v>
      </c>
      <c r="AB10" s="3">
        <v>512</v>
      </c>
      <c r="AC10" s="4">
        <v>689</v>
      </c>
      <c r="AD10" s="3">
        <f>AD12-AD11</f>
        <v>99</v>
      </c>
      <c r="AE10" s="4">
        <v>317</v>
      </c>
      <c r="AF10" s="3">
        <v>217.97</v>
      </c>
      <c r="AG10" s="5">
        <v>13</v>
      </c>
      <c r="AH10" s="3">
        <v>0</v>
      </c>
      <c r="AI10" s="5">
        <v>4</v>
      </c>
      <c r="AJ10" s="3">
        <v>9</v>
      </c>
      <c r="AK10" s="5">
        <v>62</v>
      </c>
      <c r="AO10" s="1" t="s">
        <v>14</v>
      </c>
      <c r="AP10" s="3">
        <v>711</v>
      </c>
      <c r="AQ10" s="4">
        <v>1315</v>
      </c>
      <c r="AR10" s="3">
        <v>84</v>
      </c>
      <c r="AS10" s="4">
        <v>309</v>
      </c>
      <c r="AT10" s="3">
        <v>192.44</v>
      </c>
      <c r="AU10" s="5">
        <v>141</v>
      </c>
      <c r="AV10" s="5">
        <v>19</v>
      </c>
      <c r="AW10" s="5">
        <v>15</v>
      </c>
      <c r="AX10" s="5">
        <v>34</v>
      </c>
    </row>
    <row r="11" spans="14:50" ht="29" x14ac:dyDescent="0.35">
      <c r="N11" s="1" t="s">
        <v>15</v>
      </c>
      <c r="O11" s="3">
        <v>103</v>
      </c>
      <c r="P11" s="4">
        <v>131</v>
      </c>
      <c r="Q11" s="3">
        <v>19</v>
      </c>
      <c r="R11" s="4">
        <v>63</v>
      </c>
      <c r="S11" s="3">
        <v>67.5</v>
      </c>
      <c r="T11" s="5">
        <v>0</v>
      </c>
      <c r="U11" s="3">
        <v>0</v>
      </c>
      <c r="V11" s="5">
        <v>0</v>
      </c>
      <c r="W11" s="3">
        <v>0</v>
      </c>
      <c r="X11" s="5">
        <v>10</v>
      </c>
      <c r="AA11" s="1" t="s">
        <v>15</v>
      </c>
      <c r="AB11" s="3">
        <v>104</v>
      </c>
      <c r="AC11" s="4">
        <v>145</v>
      </c>
      <c r="AD11" s="3">
        <v>19</v>
      </c>
      <c r="AE11" s="4">
        <v>50</v>
      </c>
      <c r="AF11" s="3">
        <v>48.75</v>
      </c>
      <c r="AG11" s="5">
        <v>1</v>
      </c>
      <c r="AH11" s="3">
        <v>1</v>
      </c>
      <c r="AI11" s="5">
        <v>0</v>
      </c>
      <c r="AJ11" s="3">
        <v>0</v>
      </c>
      <c r="AK11" s="5">
        <v>5</v>
      </c>
      <c r="AO11" s="1" t="s">
        <v>15</v>
      </c>
      <c r="AP11" s="3">
        <v>180</v>
      </c>
      <c r="AQ11" s="4">
        <v>340</v>
      </c>
      <c r="AR11" s="3">
        <v>11</v>
      </c>
      <c r="AS11" s="4">
        <v>47</v>
      </c>
      <c r="AT11" s="3">
        <v>39.5</v>
      </c>
      <c r="AU11" s="5">
        <v>27</v>
      </c>
      <c r="AV11" s="3">
        <v>3</v>
      </c>
      <c r="AW11" s="5">
        <v>1</v>
      </c>
      <c r="AX11" s="3">
        <v>4</v>
      </c>
    </row>
    <row r="12" spans="14:50" x14ac:dyDescent="0.35">
      <c r="N12" s="1" t="s">
        <v>16</v>
      </c>
      <c r="O12" s="6">
        <v>617</v>
      </c>
      <c r="P12" s="6">
        <v>747</v>
      </c>
      <c r="Q12" s="6">
        <v>117</v>
      </c>
      <c r="R12" s="6">
        <v>424</v>
      </c>
      <c r="S12" s="6">
        <v>366.38999999999987</v>
      </c>
      <c r="T12" s="6">
        <v>11</v>
      </c>
      <c r="U12" s="6">
        <v>6</v>
      </c>
      <c r="V12" s="6">
        <v>1</v>
      </c>
      <c r="W12" s="6">
        <v>4</v>
      </c>
      <c r="X12" s="6">
        <v>56</v>
      </c>
      <c r="AA12" s="1" t="s">
        <v>16</v>
      </c>
      <c r="AB12" s="6">
        <v>616</v>
      </c>
      <c r="AC12" s="6">
        <v>834</v>
      </c>
      <c r="AD12" s="6">
        <v>118</v>
      </c>
      <c r="AE12" s="6">
        <v>367</v>
      </c>
      <c r="AF12" s="6">
        <v>266.72000000000003</v>
      </c>
      <c r="AG12" s="6">
        <v>14</v>
      </c>
      <c r="AH12" s="6">
        <v>1</v>
      </c>
      <c r="AI12" s="6">
        <v>4</v>
      </c>
      <c r="AJ12" s="6">
        <v>9</v>
      </c>
      <c r="AK12" s="6">
        <v>67</v>
      </c>
      <c r="AO12" s="1" t="s">
        <v>16</v>
      </c>
      <c r="AP12" s="6">
        <v>891</v>
      </c>
      <c r="AQ12" s="6">
        <v>1655</v>
      </c>
      <c r="AR12" s="6">
        <v>95</v>
      </c>
      <c r="AS12" s="6">
        <v>356</v>
      </c>
      <c r="AT12" s="6">
        <v>231.94</v>
      </c>
      <c r="AU12" s="6">
        <v>171</v>
      </c>
      <c r="AV12" s="6">
        <v>22</v>
      </c>
      <c r="AW12" s="6">
        <v>16</v>
      </c>
      <c r="AX12" s="6">
        <v>38</v>
      </c>
    </row>
    <row r="14" spans="14:50" x14ac:dyDescent="0.35">
      <c r="N14" t="s">
        <v>20</v>
      </c>
      <c r="AA14" t="s">
        <v>21</v>
      </c>
      <c r="AO14" t="s">
        <v>22</v>
      </c>
    </row>
    <row r="15" spans="14:50" ht="101.5" x14ac:dyDescent="0.35">
      <c r="N15" s="1"/>
      <c r="O15" s="1" t="s">
        <v>3</v>
      </c>
      <c r="P15" s="1" t="s">
        <v>4</v>
      </c>
      <c r="Q15" s="1" t="s">
        <v>5</v>
      </c>
      <c r="R15" s="1" t="s">
        <v>6</v>
      </c>
      <c r="S15" s="1" t="s">
        <v>7</v>
      </c>
      <c r="T15" s="2" t="s">
        <v>8</v>
      </c>
      <c r="U15" s="2" t="s">
        <v>9</v>
      </c>
      <c r="V15" s="2" t="s">
        <v>10</v>
      </c>
      <c r="W15" s="2" t="s">
        <v>11</v>
      </c>
      <c r="X15" s="2" t="s">
        <v>12</v>
      </c>
      <c r="AA15" s="1"/>
      <c r="AB15" s="1" t="s">
        <v>3</v>
      </c>
      <c r="AC15" s="1" t="s">
        <v>4</v>
      </c>
      <c r="AD15" s="1" t="s">
        <v>5</v>
      </c>
      <c r="AE15" s="1" t="s">
        <v>6</v>
      </c>
      <c r="AF15" s="1" t="s">
        <v>7</v>
      </c>
      <c r="AG15" s="2" t="s">
        <v>8</v>
      </c>
      <c r="AH15" s="2" t="s">
        <v>9</v>
      </c>
      <c r="AI15" s="2" t="s">
        <v>10</v>
      </c>
      <c r="AJ15" s="2" t="s">
        <v>11</v>
      </c>
      <c r="AK15" s="2" t="s">
        <v>12</v>
      </c>
      <c r="AO15" s="1"/>
      <c r="AP15" s="1" t="s">
        <v>3</v>
      </c>
      <c r="AQ15" s="1" t="s">
        <v>4</v>
      </c>
      <c r="AR15" s="1" t="s">
        <v>5</v>
      </c>
      <c r="AS15" s="1" t="s">
        <v>6</v>
      </c>
      <c r="AT15" s="1" t="s">
        <v>7</v>
      </c>
      <c r="AU15" s="2" t="s">
        <v>13</v>
      </c>
      <c r="AV15" s="2" t="s">
        <v>9</v>
      </c>
      <c r="AW15" s="2" t="s">
        <v>10</v>
      </c>
      <c r="AX15" s="2" t="s">
        <v>11</v>
      </c>
    </row>
    <row r="16" spans="14:50" x14ac:dyDescent="0.35">
      <c r="N16" s="1" t="s">
        <v>14</v>
      </c>
      <c r="O16" s="3">
        <v>480</v>
      </c>
      <c r="P16" s="4">
        <v>571</v>
      </c>
      <c r="Q16" s="3">
        <v>115</v>
      </c>
      <c r="R16" s="4">
        <v>319</v>
      </c>
      <c r="S16" s="3">
        <v>261.76000000000022</v>
      </c>
      <c r="T16" s="5">
        <v>8</v>
      </c>
      <c r="U16" s="3">
        <v>3</v>
      </c>
      <c r="V16" s="5">
        <v>1</v>
      </c>
      <c r="W16" s="3">
        <v>4</v>
      </c>
      <c r="X16" s="5">
        <v>41</v>
      </c>
      <c r="AA16" s="1" t="s">
        <v>14</v>
      </c>
      <c r="AB16" s="3">
        <v>470</v>
      </c>
      <c r="AC16" s="4">
        <v>626</v>
      </c>
      <c r="AD16" s="3">
        <v>88</v>
      </c>
      <c r="AE16" s="4">
        <v>289</v>
      </c>
      <c r="AF16" s="3">
        <v>197.49</v>
      </c>
      <c r="AG16" s="5">
        <v>13</v>
      </c>
      <c r="AH16" s="3">
        <v>2</v>
      </c>
      <c r="AI16" s="5">
        <v>2</v>
      </c>
      <c r="AJ16" s="3">
        <v>9</v>
      </c>
      <c r="AK16" s="5">
        <v>58</v>
      </c>
      <c r="AO16" s="1" t="s">
        <v>14</v>
      </c>
      <c r="AP16" s="3">
        <v>689</v>
      </c>
      <c r="AQ16" s="4">
        <v>1274</v>
      </c>
      <c r="AR16" s="3">
        <v>83</v>
      </c>
      <c r="AS16" s="4">
        <v>293</v>
      </c>
      <c r="AT16" s="3">
        <v>182.13</v>
      </c>
      <c r="AU16" s="5">
        <v>141</v>
      </c>
      <c r="AV16" s="5">
        <v>27</v>
      </c>
      <c r="AW16" s="5">
        <v>10</v>
      </c>
      <c r="AX16" s="5">
        <v>30</v>
      </c>
    </row>
    <row r="17" spans="14:50" ht="29" x14ac:dyDescent="0.35">
      <c r="N17" s="1" t="s">
        <v>15</v>
      </c>
      <c r="O17" s="3">
        <v>100</v>
      </c>
      <c r="P17" s="4">
        <v>126</v>
      </c>
      <c r="Q17" s="3">
        <v>20</v>
      </c>
      <c r="R17" s="4">
        <v>57</v>
      </c>
      <c r="S17" s="3">
        <v>59.5</v>
      </c>
      <c r="T17" s="5">
        <v>0</v>
      </c>
      <c r="U17" s="3">
        <v>0</v>
      </c>
      <c r="V17" s="5">
        <v>0</v>
      </c>
      <c r="W17" s="3">
        <v>0</v>
      </c>
      <c r="X17" s="5">
        <v>9</v>
      </c>
      <c r="AA17" s="1" t="s">
        <v>15</v>
      </c>
      <c r="AB17" s="3">
        <v>97</v>
      </c>
      <c r="AC17" s="4">
        <v>134</v>
      </c>
      <c r="AD17" s="3">
        <v>18</v>
      </c>
      <c r="AE17" s="4">
        <v>47</v>
      </c>
      <c r="AF17" s="3">
        <v>46.75</v>
      </c>
      <c r="AG17" s="5">
        <v>1</v>
      </c>
      <c r="AH17" s="3">
        <v>1</v>
      </c>
      <c r="AI17" s="5">
        <v>0</v>
      </c>
      <c r="AJ17" s="3">
        <v>0</v>
      </c>
      <c r="AK17" s="5">
        <v>3</v>
      </c>
      <c r="AO17" s="1" t="s">
        <v>15</v>
      </c>
      <c r="AP17" s="3">
        <v>177</v>
      </c>
      <c r="AQ17" s="4">
        <v>335</v>
      </c>
      <c r="AR17" s="3">
        <v>9</v>
      </c>
      <c r="AS17" s="4">
        <v>46</v>
      </c>
      <c r="AT17" s="3">
        <v>39</v>
      </c>
      <c r="AU17" s="5">
        <v>27</v>
      </c>
      <c r="AV17" s="3">
        <v>5</v>
      </c>
      <c r="AW17" s="5">
        <v>0</v>
      </c>
      <c r="AX17" s="3">
        <v>4</v>
      </c>
    </row>
    <row r="18" spans="14:50" x14ac:dyDescent="0.35">
      <c r="N18" s="1" t="s">
        <v>16</v>
      </c>
      <c r="O18" s="6">
        <v>580</v>
      </c>
      <c r="P18" s="6">
        <v>697</v>
      </c>
      <c r="Q18" s="6">
        <v>135</v>
      </c>
      <c r="R18" s="6">
        <v>376</v>
      </c>
      <c r="S18" s="6">
        <v>321.26000000000022</v>
      </c>
      <c r="T18" s="6">
        <v>8</v>
      </c>
      <c r="U18" s="6">
        <v>3</v>
      </c>
      <c r="V18" s="6">
        <v>1</v>
      </c>
      <c r="W18" s="6">
        <v>4</v>
      </c>
      <c r="X18" s="6">
        <v>50</v>
      </c>
      <c r="AA18" s="1" t="s">
        <v>16</v>
      </c>
      <c r="AB18" s="6">
        <v>567</v>
      </c>
      <c r="AC18" s="6">
        <v>760</v>
      </c>
      <c r="AD18" s="6">
        <v>106</v>
      </c>
      <c r="AE18" s="6">
        <v>336</v>
      </c>
      <c r="AF18" s="6">
        <v>244.24</v>
      </c>
      <c r="AG18" s="6">
        <v>14</v>
      </c>
      <c r="AH18" s="6">
        <v>3</v>
      </c>
      <c r="AI18" s="6">
        <v>2</v>
      </c>
      <c r="AJ18" s="6">
        <v>9</v>
      </c>
      <c r="AK18" s="6">
        <v>61</v>
      </c>
      <c r="AO18" s="1" t="s">
        <v>16</v>
      </c>
      <c r="AP18" s="6">
        <v>866</v>
      </c>
      <c r="AQ18" s="6">
        <v>1609</v>
      </c>
      <c r="AR18" s="6">
        <v>92</v>
      </c>
      <c r="AS18" s="6">
        <v>339</v>
      </c>
      <c r="AT18" s="6">
        <v>221.13</v>
      </c>
      <c r="AU18" s="6">
        <v>168</v>
      </c>
      <c r="AV18" s="6">
        <v>32</v>
      </c>
      <c r="AW18" s="6">
        <v>10</v>
      </c>
      <c r="AX18" s="6">
        <v>34</v>
      </c>
    </row>
    <row r="19" spans="14:50" x14ac:dyDescent="0.35"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1" spans="14:50" x14ac:dyDescent="0.35">
      <c r="N21" t="s">
        <v>23</v>
      </c>
      <c r="AA21" t="s">
        <v>24</v>
      </c>
      <c r="AO21" t="s">
        <v>25</v>
      </c>
    </row>
    <row r="22" spans="14:50" ht="101.5" x14ac:dyDescent="0.35">
      <c r="N22" s="1"/>
      <c r="O22" s="1" t="s">
        <v>3</v>
      </c>
      <c r="P22" s="1" t="s">
        <v>4</v>
      </c>
      <c r="Q22" s="1" t="s">
        <v>5</v>
      </c>
      <c r="R22" s="1" t="s">
        <v>6</v>
      </c>
      <c r="S22" s="1" t="s">
        <v>7</v>
      </c>
      <c r="T22" s="2" t="s">
        <v>8</v>
      </c>
      <c r="U22" s="2" t="s">
        <v>9</v>
      </c>
      <c r="V22" s="2" t="s">
        <v>10</v>
      </c>
      <c r="W22" s="2" t="s">
        <v>11</v>
      </c>
      <c r="X22" s="2" t="s">
        <v>12</v>
      </c>
      <c r="AA22" s="1"/>
      <c r="AB22" s="1" t="s">
        <v>3</v>
      </c>
      <c r="AC22" s="1" t="s">
        <v>4</v>
      </c>
      <c r="AD22" s="1" t="s">
        <v>5</v>
      </c>
      <c r="AE22" s="1" t="s">
        <v>6</v>
      </c>
      <c r="AF22" s="1" t="s">
        <v>7</v>
      </c>
      <c r="AG22" s="2" t="s">
        <v>8</v>
      </c>
      <c r="AH22" s="2" t="s">
        <v>9</v>
      </c>
      <c r="AI22" s="2" t="s">
        <v>10</v>
      </c>
      <c r="AJ22" s="2" t="s">
        <v>11</v>
      </c>
      <c r="AK22" s="2" t="s">
        <v>12</v>
      </c>
      <c r="AO22" s="1"/>
      <c r="AP22" s="1" t="s">
        <v>3</v>
      </c>
      <c r="AQ22" s="1" t="s">
        <v>4</v>
      </c>
      <c r="AR22" s="1" t="s">
        <v>5</v>
      </c>
      <c r="AS22" s="1" t="s">
        <v>6</v>
      </c>
      <c r="AT22" s="1" t="s">
        <v>7</v>
      </c>
      <c r="AU22" s="2" t="s">
        <v>13</v>
      </c>
      <c r="AV22" s="2" t="s">
        <v>9</v>
      </c>
      <c r="AW22" s="2" t="s">
        <v>10</v>
      </c>
      <c r="AX22" s="2" t="s">
        <v>11</v>
      </c>
    </row>
    <row r="23" spans="14:50" x14ac:dyDescent="0.35">
      <c r="N23" s="1" t="s">
        <v>14</v>
      </c>
      <c r="O23" s="3">
        <v>448</v>
      </c>
      <c r="P23" s="4">
        <v>533</v>
      </c>
      <c r="Q23" s="3">
        <v>106</v>
      </c>
      <c r="R23" s="4">
        <v>304</v>
      </c>
      <c r="S23" s="3">
        <v>249.71</v>
      </c>
      <c r="T23" s="5">
        <v>8</v>
      </c>
      <c r="U23" s="3">
        <v>3</v>
      </c>
      <c r="V23" s="5">
        <v>1</v>
      </c>
      <c r="W23" s="3">
        <v>4</v>
      </c>
      <c r="X23" s="5">
        <v>37</v>
      </c>
      <c r="AA23" s="1" t="s">
        <v>14</v>
      </c>
      <c r="AB23" s="3">
        <v>447</v>
      </c>
      <c r="AC23" s="4">
        <v>590</v>
      </c>
      <c r="AD23" s="3">
        <v>80</v>
      </c>
      <c r="AE23" s="4">
        <v>268</v>
      </c>
      <c r="AF23" s="3">
        <v>179.01</v>
      </c>
      <c r="AG23" s="5">
        <v>12</v>
      </c>
      <c r="AH23" s="3">
        <v>7</v>
      </c>
      <c r="AI23" s="5">
        <v>1</v>
      </c>
      <c r="AJ23" s="3">
        <v>4</v>
      </c>
      <c r="AK23" s="5">
        <v>56</v>
      </c>
      <c r="AO23" s="1" t="s">
        <v>14</v>
      </c>
      <c r="AP23" s="3">
        <v>669</v>
      </c>
      <c r="AQ23" s="4">
        <v>1230</v>
      </c>
      <c r="AR23" s="3">
        <v>92</v>
      </c>
      <c r="AS23" s="4">
        <v>279</v>
      </c>
      <c r="AT23" s="3">
        <v>171.81</v>
      </c>
      <c r="AU23" s="5">
        <v>135</v>
      </c>
      <c r="AV23" s="5">
        <v>27</v>
      </c>
      <c r="AW23" s="5">
        <v>10</v>
      </c>
      <c r="AX23" s="5">
        <v>29</v>
      </c>
    </row>
    <row r="24" spans="14:50" ht="29" x14ac:dyDescent="0.35">
      <c r="N24" s="1" t="s">
        <v>15</v>
      </c>
      <c r="O24" s="3">
        <v>95</v>
      </c>
      <c r="P24" s="4">
        <v>118</v>
      </c>
      <c r="Q24" s="3">
        <v>20</v>
      </c>
      <c r="R24" s="4">
        <v>56</v>
      </c>
      <c r="S24" s="3">
        <v>58</v>
      </c>
      <c r="T24" s="5">
        <v>0</v>
      </c>
      <c r="U24" s="3">
        <v>0</v>
      </c>
      <c r="V24" s="5">
        <v>0</v>
      </c>
      <c r="W24" s="3">
        <v>0</v>
      </c>
      <c r="X24" s="5">
        <v>9</v>
      </c>
      <c r="AA24" s="1" t="s">
        <v>15</v>
      </c>
      <c r="AB24" s="3">
        <v>91</v>
      </c>
      <c r="AC24" s="4">
        <v>128</v>
      </c>
      <c r="AD24" s="3">
        <v>20</v>
      </c>
      <c r="AE24" s="4">
        <v>41</v>
      </c>
      <c r="AF24" s="3">
        <v>39.25</v>
      </c>
      <c r="AG24" s="5">
        <v>1</v>
      </c>
      <c r="AH24" s="3">
        <v>1</v>
      </c>
      <c r="AI24" s="5">
        <v>0</v>
      </c>
      <c r="AJ24" s="3">
        <v>0</v>
      </c>
      <c r="AK24" s="5">
        <v>3</v>
      </c>
      <c r="AO24" s="1" t="s">
        <v>15</v>
      </c>
      <c r="AP24" s="3">
        <v>175</v>
      </c>
      <c r="AQ24" s="4">
        <v>328</v>
      </c>
      <c r="AR24" s="3">
        <v>14</v>
      </c>
      <c r="AS24" s="4">
        <v>45</v>
      </c>
      <c r="AT24" s="3">
        <v>38.25</v>
      </c>
      <c r="AU24" s="5">
        <v>26</v>
      </c>
      <c r="AV24" s="3">
        <v>7</v>
      </c>
      <c r="AW24" s="5">
        <v>0</v>
      </c>
      <c r="AX24" s="3">
        <v>4</v>
      </c>
    </row>
    <row r="25" spans="14:50" x14ac:dyDescent="0.35">
      <c r="N25" s="1" t="s">
        <v>16</v>
      </c>
      <c r="O25" s="6">
        <v>543</v>
      </c>
      <c r="P25" s="6">
        <v>651</v>
      </c>
      <c r="Q25" s="6">
        <v>126</v>
      </c>
      <c r="R25" s="6">
        <v>360</v>
      </c>
      <c r="S25" s="6">
        <v>307.71000000000004</v>
      </c>
      <c r="T25" s="6">
        <v>8</v>
      </c>
      <c r="U25" s="6">
        <v>3</v>
      </c>
      <c r="V25" s="6">
        <v>1</v>
      </c>
      <c r="W25" s="6">
        <v>4</v>
      </c>
      <c r="X25" s="6">
        <v>46</v>
      </c>
      <c r="AA25" s="1" t="s">
        <v>16</v>
      </c>
      <c r="AB25" s="6">
        <v>538</v>
      </c>
      <c r="AC25" s="6">
        <v>718</v>
      </c>
      <c r="AD25" s="6">
        <v>100</v>
      </c>
      <c r="AE25" s="6">
        <v>309</v>
      </c>
      <c r="AF25" s="6">
        <v>218.26</v>
      </c>
      <c r="AG25" s="6">
        <v>13</v>
      </c>
      <c r="AH25" s="6">
        <v>8</v>
      </c>
      <c r="AI25" s="6">
        <v>1</v>
      </c>
      <c r="AJ25" s="6">
        <v>4</v>
      </c>
      <c r="AK25" s="6">
        <v>59</v>
      </c>
      <c r="AO25" s="1" t="s">
        <v>16</v>
      </c>
      <c r="AP25" s="6">
        <v>844</v>
      </c>
      <c r="AQ25" s="6">
        <v>1558</v>
      </c>
      <c r="AR25" s="6">
        <v>106</v>
      </c>
      <c r="AS25" s="6">
        <v>324</v>
      </c>
      <c r="AT25" s="6">
        <v>210.06</v>
      </c>
      <c r="AU25" s="6">
        <v>161</v>
      </c>
      <c r="AV25" s="6">
        <v>34</v>
      </c>
      <c r="AW25" s="6">
        <v>10</v>
      </c>
      <c r="AX25" s="6">
        <v>33</v>
      </c>
    </row>
    <row r="28" spans="14:50" x14ac:dyDescent="0.35">
      <c r="N28" t="s">
        <v>26</v>
      </c>
      <c r="AA28" t="s">
        <v>27</v>
      </c>
      <c r="AO28" t="s">
        <v>28</v>
      </c>
    </row>
    <row r="29" spans="14:50" ht="101.5" x14ac:dyDescent="0.35">
      <c r="N29" s="1"/>
      <c r="O29" s="1" t="s">
        <v>3</v>
      </c>
      <c r="P29" s="1" t="s">
        <v>4</v>
      </c>
      <c r="Q29" s="1" t="s">
        <v>5</v>
      </c>
      <c r="R29" s="1" t="s">
        <v>6</v>
      </c>
      <c r="S29" s="1" t="s">
        <v>7</v>
      </c>
      <c r="T29" s="2" t="s">
        <v>8</v>
      </c>
      <c r="U29" s="2" t="s">
        <v>9</v>
      </c>
      <c r="V29" s="2" t="s">
        <v>10</v>
      </c>
      <c r="W29" s="2" t="s">
        <v>11</v>
      </c>
      <c r="X29" s="2" t="s">
        <v>12</v>
      </c>
      <c r="AA29" s="1"/>
      <c r="AB29" s="1" t="s">
        <v>3</v>
      </c>
      <c r="AC29" s="1" t="s">
        <v>4</v>
      </c>
      <c r="AD29" s="1" t="s">
        <v>5</v>
      </c>
      <c r="AE29" s="1" t="s">
        <v>6</v>
      </c>
      <c r="AF29" s="1" t="s">
        <v>7</v>
      </c>
      <c r="AG29" s="2" t="s">
        <v>8</v>
      </c>
      <c r="AH29" s="2" t="s">
        <v>9</v>
      </c>
      <c r="AI29" s="2" t="s">
        <v>10</v>
      </c>
      <c r="AJ29" s="2" t="s">
        <v>11</v>
      </c>
      <c r="AK29" s="2" t="s">
        <v>12</v>
      </c>
      <c r="AO29" s="1"/>
      <c r="AP29" s="1" t="s">
        <v>3</v>
      </c>
      <c r="AQ29" s="1" t="s">
        <v>4</v>
      </c>
      <c r="AR29" s="1" t="s">
        <v>5</v>
      </c>
      <c r="AS29" s="1" t="s">
        <v>6</v>
      </c>
      <c r="AT29" s="1" t="s">
        <v>7</v>
      </c>
      <c r="AU29" s="2" t="s">
        <v>13</v>
      </c>
      <c r="AV29" s="2" t="s">
        <v>9</v>
      </c>
      <c r="AW29" s="2" t="s">
        <v>10</v>
      </c>
      <c r="AX29" s="2" t="s">
        <v>11</v>
      </c>
    </row>
    <row r="30" spans="14:50" x14ac:dyDescent="0.35">
      <c r="N30" s="1" t="s">
        <v>14</v>
      </c>
      <c r="O30" s="3">
        <v>419</v>
      </c>
      <c r="P30" s="4">
        <v>486</v>
      </c>
      <c r="Q30" s="3">
        <v>111</v>
      </c>
      <c r="R30" s="4">
        <v>278</v>
      </c>
      <c r="S30" s="3">
        <v>225.65</v>
      </c>
      <c r="T30" s="5">
        <v>7</v>
      </c>
      <c r="U30" s="3">
        <v>4</v>
      </c>
      <c r="V30" s="5">
        <v>1</v>
      </c>
      <c r="W30" s="3">
        <v>2</v>
      </c>
      <c r="X30" s="5">
        <v>34</v>
      </c>
      <c r="AA30" s="1" t="s">
        <v>14</v>
      </c>
      <c r="AB30" s="3">
        <v>414</v>
      </c>
      <c r="AC30" s="4">
        <v>548</v>
      </c>
      <c r="AD30" s="3">
        <v>109</v>
      </c>
      <c r="AE30" s="4">
        <v>213</v>
      </c>
      <c r="AF30" s="3">
        <v>139.04</v>
      </c>
      <c r="AG30" s="5">
        <v>11</v>
      </c>
      <c r="AH30" s="3">
        <v>9</v>
      </c>
      <c r="AI30" s="5">
        <v>0</v>
      </c>
      <c r="AJ30" s="3">
        <v>2</v>
      </c>
      <c r="AK30" s="5">
        <v>54</v>
      </c>
      <c r="AO30" s="1" t="s">
        <v>14</v>
      </c>
      <c r="AP30" s="3">
        <v>648</v>
      </c>
      <c r="AQ30" s="4">
        <v>1186</v>
      </c>
      <c r="AR30" s="3">
        <v>89</v>
      </c>
      <c r="AS30" s="4">
        <v>250</v>
      </c>
      <c r="AT30" s="3">
        <v>153.33000000000001</v>
      </c>
      <c r="AU30" s="5">
        <v>123</v>
      </c>
      <c r="AV30" s="3">
        <v>27</v>
      </c>
      <c r="AW30" s="5">
        <v>7</v>
      </c>
      <c r="AX30" s="3">
        <v>28</v>
      </c>
    </row>
    <row r="31" spans="14:50" ht="29" x14ac:dyDescent="0.35">
      <c r="N31" s="1" t="s">
        <v>15</v>
      </c>
      <c r="O31" s="3">
        <v>95</v>
      </c>
      <c r="P31" s="4">
        <v>116</v>
      </c>
      <c r="Q31" s="3">
        <v>25</v>
      </c>
      <c r="R31" s="4">
        <v>50</v>
      </c>
      <c r="S31" s="3">
        <v>52</v>
      </c>
      <c r="T31" s="5">
        <v>0</v>
      </c>
      <c r="U31" s="3">
        <v>0</v>
      </c>
      <c r="V31" s="5">
        <v>0</v>
      </c>
      <c r="W31" s="3">
        <v>0</v>
      </c>
      <c r="X31" s="5">
        <v>9</v>
      </c>
      <c r="AA31" s="1" t="s">
        <v>15</v>
      </c>
      <c r="AB31" s="3">
        <v>90</v>
      </c>
      <c r="AC31" s="4">
        <v>127</v>
      </c>
      <c r="AD31" s="3">
        <v>32</v>
      </c>
      <c r="AE31" s="4">
        <v>26</v>
      </c>
      <c r="AF31" s="3">
        <v>27.25</v>
      </c>
      <c r="AG31" s="5">
        <v>1</v>
      </c>
      <c r="AH31" s="3">
        <v>1</v>
      </c>
      <c r="AI31" s="5">
        <v>0</v>
      </c>
      <c r="AJ31" s="3">
        <v>0</v>
      </c>
      <c r="AK31" s="5">
        <v>2</v>
      </c>
      <c r="AO31" s="1" t="s">
        <v>15</v>
      </c>
      <c r="AP31" s="3">
        <v>172</v>
      </c>
      <c r="AQ31" s="4">
        <v>320</v>
      </c>
      <c r="AR31" s="3">
        <v>16</v>
      </c>
      <c r="AS31" s="4">
        <v>42</v>
      </c>
      <c r="AT31" s="3">
        <v>35.25</v>
      </c>
      <c r="AU31" s="5">
        <v>24</v>
      </c>
      <c r="AV31" s="3">
        <v>9</v>
      </c>
      <c r="AW31" s="5">
        <v>0</v>
      </c>
      <c r="AX31" s="3">
        <v>2</v>
      </c>
    </row>
    <row r="32" spans="14:50" x14ac:dyDescent="0.35">
      <c r="N32" s="1" t="s">
        <v>16</v>
      </c>
      <c r="O32" s="6">
        <v>514</v>
      </c>
      <c r="P32" s="6">
        <v>602</v>
      </c>
      <c r="Q32" s="6">
        <v>136</v>
      </c>
      <c r="R32" s="6">
        <v>328</v>
      </c>
      <c r="S32" s="6">
        <v>277.64999999999998</v>
      </c>
      <c r="T32" s="6">
        <v>7</v>
      </c>
      <c r="U32" s="6">
        <v>4</v>
      </c>
      <c r="V32" s="6">
        <v>1</v>
      </c>
      <c r="W32" s="6">
        <v>2</v>
      </c>
      <c r="X32" s="6">
        <v>43</v>
      </c>
      <c r="AA32" s="1" t="s">
        <v>16</v>
      </c>
      <c r="AB32" s="6">
        <v>504</v>
      </c>
      <c r="AC32" s="6">
        <v>675</v>
      </c>
      <c r="AD32" s="6">
        <v>141</v>
      </c>
      <c r="AE32" s="6">
        <v>239</v>
      </c>
      <c r="AF32" s="6">
        <v>166.29</v>
      </c>
      <c r="AG32" s="6">
        <v>12</v>
      </c>
      <c r="AH32" s="6">
        <v>10</v>
      </c>
      <c r="AI32" s="6">
        <v>0</v>
      </c>
      <c r="AJ32" s="6">
        <v>2</v>
      </c>
      <c r="AK32" s="6">
        <v>56</v>
      </c>
      <c r="AO32" s="1" t="s">
        <v>16</v>
      </c>
      <c r="AP32" s="6">
        <v>820</v>
      </c>
      <c r="AQ32" s="6">
        <v>1506</v>
      </c>
      <c r="AR32" s="6">
        <v>105</v>
      </c>
      <c r="AS32" s="6">
        <v>292</v>
      </c>
      <c r="AT32" s="6">
        <v>188.58</v>
      </c>
      <c r="AU32" s="6">
        <v>147</v>
      </c>
      <c r="AV32" s="6">
        <v>36</v>
      </c>
      <c r="AW32" s="6">
        <v>7</v>
      </c>
      <c r="AX32" s="6">
        <v>30</v>
      </c>
    </row>
    <row r="35" spans="14:50" x14ac:dyDescent="0.35">
      <c r="N35" t="s">
        <v>29</v>
      </c>
      <c r="AA35" t="s">
        <v>30</v>
      </c>
      <c r="AO35" t="s">
        <v>31</v>
      </c>
    </row>
    <row r="36" spans="14:50" ht="101.5" x14ac:dyDescent="0.35">
      <c r="N36" s="1"/>
      <c r="O36" s="1" t="s">
        <v>3</v>
      </c>
      <c r="P36" s="1" t="s">
        <v>4</v>
      </c>
      <c r="Q36" s="1" t="s">
        <v>5</v>
      </c>
      <c r="R36" s="1" t="s">
        <v>6</v>
      </c>
      <c r="S36" s="1" t="s">
        <v>7</v>
      </c>
      <c r="T36" s="2" t="s">
        <v>8</v>
      </c>
      <c r="U36" s="2" t="s">
        <v>9</v>
      </c>
      <c r="V36" s="2" t="s">
        <v>10</v>
      </c>
      <c r="W36" s="2" t="s">
        <v>11</v>
      </c>
      <c r="X36" s="2" t="s">
        <v>12</v>
      </c>
      <c r="AA36" s="1"/>
      <c r="AB36" s="1" t="s">
        <v>3</v>
      </c>
      <c r="AC36" s="1" t="s">
        <v>4</v>
      </c>
      <c r="AD36" s="1" t="s">
        <v>5</v>
      </c>
      <c r="AE36" s="1" t="s">
        <v>6</v>
      </c>
      <c r="AF36" s="1" t="s">
        <v>7</v>
      </c>
      <c r="AG36" s="2" t="s">
        <v>8</v>
      </c>
      <c r="AH36" s="2" t="s">
        <v>9</v>
      </c>
      <c r="AI36" s="2" t="s">
        <v>10</v>
      </c>
      <c r="AJ36" s="2" t="s">
        <v>11</v>
      </c>
      <c r="AK36" s="2" t="s">
        <v>12</v>
      </c>
      <c r="AO36" s="1"/>
      <c r="AP36" s="1" t="s">
        <v>3</v>
      </c>
      <c r="AQ36" s="1" t="s">
        <v>4</v>
      </c>
      <c r="AR36" s="1" t="s">
        <v>5</v>
      </c>
      <c r="AS36" s="1" t="s">
        <v>6</v>
      </c>
      <c r="AT36" s="1" t="s">
        <v>7</v>
      </c>
      <c r="AU36" s="2" t="s">
        <v>13</v>
      </c>
      <c r="AV36" s="2" t="s">
        <v>9</v>
      </c>
      <c r="AW36" s="2" t="s">
        <v>10</v>
      </c>
      <c r="AX36" s="2" t="s">
        <v>11</v>
      </c>
    </row>
    <row r="37" spans="14:50" x14ac:dyDescent="0.35">
      <c r="N37" s="1" t="s">
        <v>14</v>
      </c>
      <c r="O37" s="3">
        <v>396</v>
      </c>
      <c r="P37" s="4">
        <v>457</v>
      </c>
      <c r="Q37" s="3">
        <v>122</v>
      </c>
      <c r="R37" s="4">
        <v>252</v>
      </c>
      <c r="S37" s="3">
        <v>197.34</v>
      </c>
      <c r="T37" s="5">
        <v>6</v>
      </c>
      <c r="U37" s="3">
        <v>4</v>
      </c>
      <c r="V37" s="5">
        <v>0</v>
      </c>
      <c r="W37" s="3">
        <v>2</v>
      </c>
      <c r="X37" s="5">
        <v>33</v>
      </c>
      <c r="AA37" s="1" t="s">
        <v>14</v>
      </c>
      <c r="AB37" s="3">
        <v>390</v>
      </c>
      <c r="AC37" s="4">
        <v>516</v>
      </c>
      <c r="AD37" s="3">
        <v>97</v>
      </c>
      <c r="AE37" s="4">
        <v>207</v>
      </c>
      <c r="AF37" s="3">
        <v>137.29</v>
      </c>
      <c r="AG37" s="5">
        <v>8</v>
      </c>
      <c r="AH37" s="3">
        <v>6</v>
      </c>
      <c r="AI37" s="5">
        <v>0</v>
      </c>
      <c r="AJ37" s="3">
        <v>2</v>
      </c>
      <c r="AK37" s="5">
        <v>51</v>
      </c>
      <c r="AO37" s="1" t="s">
        <v>14</v>
      </c>
      <c r="AP37" s="3">
        <v>638</v>
      </c>
      <c r="AQ37" s="4">
        <v>1154</v>
      </c>
      <c r="AR37" s="3">
        <v>115</v>
      </c>
      <c r="AS37" s="4">
        <v>229</v>
      </c>
      <c r="AT37" s="3">
        <v>139.16</v>
      </c>
      <c r="AU37" s="5">
        <v>115</v>
      </c>
      <c r="AV37" s="3">
        <v>25</v>
      </c>
      <c r="AW37" s="5">
        <v>6</v>
      </c>
      <c r="AX37" s="3">
        <v>27</v>
      </c>
    </row>
    <row r="38" spans="14:50" ht="29" x14ac:dyDescent="0.35">
      <c r="N38" s="1" t="s">
        <v>15</v>
      </c>
      <c r="O38" s="3">
        <v>90</v>
      </c>
      <c r="P38" s="4">
        <v>108</v>
      </c>
      <c r="Q38" s="3">
        <v>29</v>
      </c>
      <c r="R38" s="4">
        <v>43</v>
      </c>
      <c r="S38" s="3">
        <v>45</v>
      </c>
      <c r="T38" s="5">
        <v>0</v>
      </c>
      <c r="U38" s="3">
        <v>0</v>
      </c>
      <c r="V38" s="5">
        <v>0</v>
      </c>
      <c r="W38" s="3">
        <v>0</v>
      </c>
      <c r="X38" s="5">
        <v>8</v>
      </c>
      <c r="AA38" s="1" t="s">
        <v>15</v>
      </c>
      <c r="AB38" s="3">
        <v>85</v>
      </c>
      <c r="AC38" s="4">
        <v>122</v>
      </c>
      <c r="AD38" s="3">
        <v>34</v>
      </c>
      <c r="AE38" s="4">
        <v>25</v>
      </c>
      <c r="AF38" s="3">
        <v>25.25</v>
      </c>
      <c r="AG38" s="5">
        <v>1</v>
      </c>
      <c r="AH38" s="3">
        <v>1</v>
      </c>
      <c r="AI38" s="5">
        <v>0</v>
      </c>
      <c r="AJ38" s="3">
        <v>0</v>
      </c>
      <c r="AK38" s="5">
        <v>2</v>
      </c>
      <c r="AO38" s="1" t="s">
        <v>15</v>
      </c>
      <c r="AP38" s="3">
        <v>164</v>
      </c>
      <c r="AQ38" s="4">
        <v>302</v>
      </c>
      <c r="AR38" s="3">
        <v>18</v>
      </c>
      <c r="AS38" s="4">
        <v>39</v>
      </c>
      <c r="AT38" s="3">
        <v>32.75</v>
      </c>
      <c r="AU38" s="5">
        <v>20</v>
      </c>
      <c r="AV38" s="3">
        <v>5</v>
      </c>
      <c r="AW38" s="5">
        <v>0</v>
      </c>
      <c r="AX38" s="3">
        <v>2</v>
      </c>
    </row>
    <row r="39" spans="14:50" x14ac:dyDescent="0.35">
      <c r="N39" s="1" t="s">
        <v>16</v>
      </c>
      <c r="O39" s="6">
        <v>486</v>
      </c>
      <c r="P39" s="6">
        <v>565</v>
      </c>
      <c r="Q39" s="6">
        <v>151</v>
      </c>
      <c r="R39" s="6">
        <v>295</v>
      </c>
      <c r="S39" s="6">
        <v>242.34</v>
      </c>
      <c r="T39" s="6">
        <v>6</v>
      </c>
      <c r="U39" s="6">
        <v>4</v>
      </c>
      <c r="V39" s="6">
        <v>0</v>
      </c>
      <c r="W39" s="6">
        <v>2</v>
      </c>
      <c r="X39" s="6">
        <v>41</v>
      </c>
      <c r="AA39" s="1" t="s">
        <v>16</v>
      </c>
      <c r="AB39" s="6">
        <v>475</v>
      </c>
      <c r="AC39" s="6">
        <v>638</v>
      </c>
      <c r="AD39" s="6">
        <v>131</v>
      </c>
      <c r="AE39" s="6">
        <v>232</v>
      </c>
      <c r="AF39" s="6">
        <v>162.54</v>
      </c>
      <c r="AG39" s="6">
        <v>9</v>
      </c>
      <c r="AH39" s="6">
        <v>6</v>
      </c>
      <c r="AI39" s="6">
        <v>0</v>
      </c>
      <c r="AJ39" s="6">
        <v>2</v>
      </c>
      <c r="AK39" s="6">
        <v>53</v>
      </c>
      <c r="AO39" s="1" t="s">
        <v>16</v>
      </c>
      <c r="AP39" s="6">
        <v>802</v>
      </c>
      <c r="AQ39" s="6">
        <v>1456</v>
      </c>
      <c r="AR39" s="6">
        <v>133</v>
      </c>
      <c r="AS39" s="6">
        <v>268</v>
      </c>
      <c r="AT39" s="6">
        <v>171.91</v>
      </c>
      <c r="AU39" s="6">
        <v>135</v>
      </c>
      <c r="AV39" s="6">
        <v>30</v>
      </c>
      <c r="AW39" s="6">
        <v>6</v>
      </c>
      <c r="AX39" s="6">
        <v>29</v>
      </c>
    </row>
    <row r="42" spans="14:50" x14ac:dyDescent="0.35">
      <c r="N42" t="s">
        <v>32</v>
      </c>
      <c r="AA42" t="s">
        <v>33</v>
      </c>
      <c r="AO42" t="s">
        <v>34</v>
      </c>
    </row>
    <row r="43" spans="14:50" ht="101.5" x14ac:dyDescent="0.35">
      <c r="N43" s="1"/>
      <c r="O43" s="1" t="s">
        <v>3</v>
      </c>
      <c r="P43" s="1" t="s">
        <v>4</v>
      </c>
      <c r="Q43" s="1" t="s">
        <v>5</v>
      </c>
      <c r="R43" s="1" t="s">
        <v>6</v>
      </c>
      <c r="S43" s="1" t="s">
        <v>7</v>
      </c>
      <c r="T43" s="2" t="s">
        <v>8</v>
      </c>
      <c r="U43" s="2" t="s">
        <v>9</v>
      </c>
      <c r="V43" s="2" t="s">
        <v>10</v>
      </c>
      <c r="W43" s="2" t="s">
        <v>11</v>
      </c>
      <c r="X43" s="2" t="s">
        <v>12</v>
      </c>
      <c r="AA43" s="1"/>
      <c r="AB43" s="1" t="s">
        <v>3</v>
      </c>
      <c r="AC43" s="1" t="s">
        <v>4</v>
      </c>
      <c r="AD43" s="1" t="s">
        <v>5</v>
      </c>
      <c r="AE43" s="1" t="s">
        <v>6</v>
      </c>
      <c r="AF43" s="1" t="s">
        <v>7</v>
      </c>
      <c r="AG43" s="2" t="s">
        <v>8</v>
      </c>
      <c r="AH43" s="2" t="s">
        <v>9</v>
      </c>
      <c r="AI43" s="2" t="s">
        <v>10</v>
      </c>
      <c r="AJ43" s="2" t="s">
        <v>11</v>
      </c>
      <c r="AK43" s="2" t="s">
        <v>12</v>
      </c>
      <c r="AO43" s="1"/>
      <c r="AP43" s="1" t="s">
        <v>3</v>
      </c>
      <c r="AQ43" s="1" t="s">
        <v>4</v>
      </c>
      <c r="AR43" s="1" t="s">
        <v>5</v>
      </c>
      <c r="AS43" s="1" t="s">
        <v>6</v>
      </c>
      <c r="AT43" s="1" t="s">
        <v>7</v>
      </c>
      <c r="AU43" s="2" t="s">
        <v>13</v>
      </c>
      <c r="AV43" s="2" t="s">
        <v>9</v>
      </c>
      <c r="AW43" s="2" t="s">
        <v>10</v>
      </c>
      <c r="AX43" s="2" t="s">
        <v>11</v>
      </c>
    </row>
    <row r="44" spans="14:50" x14ac:dyDescent="0.35">
      <c r="N44" s="1" t="s">
        <v>14</v>
      </c>
      <c r="O44" s="3">
        <v>360</v>
      </c>
      <c r="P44" s="4">
        <v>416</v>
      </c>
      <c r="Q44" s="3">
        <v>119</v>
      </c>
      <c r="R44" s="4">
        <v>216</v>
      </c>
      <c r="S44" s="3">
        <v>167.34</v>
      </c>
      <c r="T44" s="5">
        <v>5</v>
      </c>
      <c r="U44" s="3">
        <v>5</v>
      </c>
      <c r="V44" s="5">
        <v>0</v>
      </c>
      <c r="W44" s="3">
        <v>0</v>
      </c>
      <c r="X44" s="5">
        <v>32</v>
      </c>
      <c r="AA44" s="1" t="s">
        <v>14</v>
      </c>
      <c r="AB44" s="3">
        <v>362</v>
      </c>
      <c r="AC44" s="4">
        <v>472</v>
      </c>
      <c r="AD44" s="3">
        <v>103</v>
      </c>
      <c r="AE44" s="4">
        <v>174</v>
      </c>
      <c r="AF44" s="3">
        <v>114.9</v>
      </c>
      <c r="AG44" s="5">
        <v>5</v>
      </c>
      <c r="AH44" s="3">
        <v>5</v>
      </c>
      <c r="AI44" s="5">
        <v>0</v>
      </c>
      <c r="AJ44" s="3">
        <v>0</v>
      </c>
      <c r="AK44" s="5">
        <v>48</v>
      </c>
      <c r="AO44" s="1" t="s">
        <v>14</v>
      </c>
      <c r="AP44" s="3">
        <v>608</v>
      </c>
      <c r="AQ44" s="4">
        <v>1083</v>
      </c>
      <c r="AR44" s="3">
        <f>AR46-AR45</f>
        <v>125</v>
      </c>
      <c r="AS44" s="4">
        <v>216</v>
      </c>
      <c r="AT44" s="3">
        <v>131.16</v>
      </c>
      <c r="AU44" s="5">
        <v>105</v>
      </c>
      <c r="AV44" s="3">
        <v>30</v>
      </c>
      <c r="AW44" s="5">
        <v>5</v>
      </c>
      <c r="AX44" s="3">
        <v>23</v>
      </c>
    </row>
    <row r="45" spans="14:50" ht="29" x14ac:dyDescent="0.35">
      <c r="N45" s="1" t="s">
        <v>15</v>
      </c>
      <c r="O45" s="3">
        <v>75</v>
      </c>
      <c r="P45" s="4">
        <v>91</v>
      </c>
      <c r="Q45" s="3">
        <v>25</v>
      </c>
      <c r="R45" s="4">
        <v>36</v>
      </c>
      <c r="S45" s="3">
        <v>37.75</v>
      </c>
      <c r="T45" s="5">
        <v>0</v>
      </c>
      <c r="U45" s="3">
        <v>0</v>
      </c>
      <c r="V45" s="5">
        <v>0</v>
      </c>
      <c r="W45" s="3">
        <v>0</v>
      </c>
      <c r="X45" s="5">
        <v>8</v>
      </c>
      <c r="AA45" s="1" t="s">
        <v>15</v>
      </c>
      <c r="AB45" s="3">
        <v>80</v>
      </c>
      <c r="AC45" s="4">
        <v>114</v>
      </c>
      <c r="AD45" s="3">
        <v>37</v>
      </c>
      <c r="AE45" s="4">
        <v>20</v>
      </c>
      <c r="AF45" s="3">
        <v>20.75</v>
      </c>
      <c r="AG45" s="5">
        <v>1</v>
      </c>
      <c r="AH45" s="3">
        <v>1</v>
      </c>
      <c r="AI45" s="5">
        <v>0</v>
      </c>
      <c r="AJ45" s="3">
        <v>0</v>
      </c>
      <c r="AK45" s="5">
        <v>2</v>
      </c>
      <c r="AO45" s="1" t="s">
        <v>15</v>
      </c>
      <c r="AP45" s="3">
        <v>160</v>
      </c>
      <c r="AQ45" s="4">
        <v>295</v>
      </c>
      <c r="AR45" s="3">
        <v>25</v>
      </c>
      <c r="AS45" s="4">
        <v>35</v>
      </c>
      <c r="AT45" s="3">
        <v>30.25</v>
      </c>
      <c r="AU45" s="5">
        <v>18</v>
      </c>
      <c r="AV45" s="3">
        <v>4</v>
      </c>
      <c r="AW45" s="5">
        <v>0</v>
      </c>
      <c r="AX45" s="3">
        <v>2</v>
      </c>
    </row>
    <row r="46" spans="14:50" x14ac:dyDescent="0.35">
      <c r="N46" s="1" t="s">
        <v>16</v>
      </c>
      <c r="O46" s="6">
        <v>435</v>
      </c>
      <c r="P46" s="6">
        <v>507</v>
      </c>
      <c r="Q46" s="6">
        <v>144</v>
      </c>
      <c r="R46" s="6">
        <v>252</v>
      </c>
      <c r="S46" s="6">
        <v>205.09</v>
      </c>
      <c r="T46" s="6">
        <v>5</v>
      </c>
      <c r="U46" s="6">
        <v>5</v>
      </c>
      <c r="V46" s="6">
        <v>0</v>
      </c>
      <c r="W46" s="6">
        <v>0</v>
      </c>
      <c r="X46" s="6">
        <v>40</v>
      </c>
      <c r="AA46" s="1" t="s">
        <v>16</v>
      </c>
      <c r="AB46" s="6">
        <v>442</v>
      </c>
      <c r="AC46" s="6">
        <v>586</v>
      </c>
      <c r="AD46" s="6">
        <v>140</v>
      </c>
      <c r="AE46" s="6">
        <v>194</v>
      </c>
      <c r="AF46" s="6">
        <v>135.65</v>
      </c>
      <c r="AG46" s="6">
        <v>6</v>
      </c>
      <c r="AH46" s="6">
        <v>6</v>
      </c>
      <c r="AI46" s="6">
        <v>0</v>
      </c>
      <c r="AJ46" s="6">
        <v>0</v>
      </c>
      <c r="AK46" s="6">
        <v>50</v>
      </c>
      <c r="AO46" s="1" t="s">
        <v>16</v>
      </c>
      <c r="AP46" s="6">
        <v>768</v>
      </c>
      <c r="AQ46" s="6">
        <v>1378</v>
      </c>
      <c r="AR46" s="6">
        <v>150</v>
      </c>
      <c r="AS46" s="6">
        <v>251</v>
      </c>
      <c r="AT46" s="6">
        <v>161.41</v>
      </c>
      <c r="AU46" s="6">
        <v>123</v>
      </c>
      <c r="AV46" s="6">
        <v>34</v>
      </c>
      <c r="AW46" s="6">
        <v>5</v>
      </c>
      <c r="AX46" s="6">
        <v>25</v>
      </c>
    </row>
    <row r="50" spans="1:50" x14ac:dyDescent="0.35">
      <c r="A50" t="s">
        <v>43</v>
      </c>
      <c r="N50" t="s">
        <v>35</v>
      </c>
      <c r="AA50" t="s">
        <v>36</v>
      </c>
      <c r="AN50" t="s">
        <v>37</v>
      </c>
    </row>
    <row r="51" spans="1:50" ht="101.5" x14ac:dyDescent="0.35">
      <c r="A51" s="1"/>
      <c r="B51" s="1" t="s">
        <v>3</v>
      </c>
      <c r="C51" s="1" t="s">
        <v>4</v>
      </c>
      <c r="D51" s="1" t="s">
        <v>5</v>
      </c>
      <c r="E51" s="1" t="s">
        <v>6</v>
      </c>
      <c r="F51" s="1" t="s">
        <v>7</v>
      </c>
      <c r="G51" s="2" t="s">
        <v>8</v>
      </c>
      <c r="H51" s="2" t="s">
        <v>9</v>
      </c>
      <c r="I51" s="2" t="s">
        <v>10</v>
      </c>
      <c r="J51" s="2" t="s">
        <v>11</v>
      </c>
      <c r="K51" s="2" t="s">
        <v>12</v>
      </c>
      <c r="N51" s="1"/>
      <c r="O51" s="1" t="s">
        <v>3</v>
      </c>
      <c r="P51" s="1" t="s">
        <v>4</v>
      </c>
      <c r="Q51" s="1" t="s">
        <v>5</v>
      </c>
      <c r="R51" s="1" t="s">
        <v>6</v>
      </c>
      <c r="S51" s="1" t="s">
        <v>7</v>
      </c>
      <c r="T51" s="2" t="s">
        <v>8</v>
      </c>
      <c r="U51" s="2" t="s">
        <v>9</v>
      </c>
      <c r="V51" s="2" t="s">
        <v>10</v>
      </c>
      <c r="W51" s="2" t="s">
        <v>11</v>
      </c>
      <c r="X51" s="2" t="s">
        <v>12</v>
      </c>
      <c r="AA51" s="1"/>
      <c r="AB51" s="1" t="s">
        <v>3</v>
      </c>
      <c r="AC51" s="1" t="s">
        <v>4</v>
      </c>
      <c r="AD51" s="1" t="s">
        <v>5</v>
      </c>
      <c r="AE51" s="1" t="s">
        <v>6</v>
      </c>
      <c r="AF51" s="1" t="s">
        <v>7</v>
      </c>
      <c r="AG51" s="2" t="s">
        <v>8</v>
      </c>
      <c r="AH51" s="2" t="s">
        <v>9</v>
      </c>
      <c r="AI51" s="2" t="s">
        <v>10</v>
      </c>
      <c r="AJ51" s="2" t="s">
        <v>11</v>
      </c>
      <c r="AK51" s="2" t="s">
        <v>12</v>
      </c>
      <c r="AL51" s="8"/>
      <c r="AM51" s="8"/>
      <c r="AN51" s="1"/>
      <c r="AO51" s="1" t="s">
        <v>3</v>
      </c>
      <c r="AP51" s="1" t="s">
        <v>4</v>
      </c>
      <c r="AQ51" s="1" t="s">
        <v>5</v>
      </c>
      <c r="AR51" s="1" t="s">
        <v>6</v>
      </c>
      <c r="AS51" s="1" t="s">
        <v>7</v>
      </c>
      <c r="AT51" s="2" t="s">
        <v>13</v>
      </c>
      <c r="AU51" s="2" t="s">
        <v>9</v>
      </c>
      <c r="AV51" s="2" t="s">
        <v>10</v>
      </c>
      <c r="AW51" s="2" t="s">
        <v>11</v>
      </c>
      <c r="AX51" s="2" t="s">
        <v>38</v>
      </c>
    </row>
    <row r="52" spans="1:50" x14ac:dyDescent="0.35">
      <c r="A52" s="1" t="s">
        <v>14</v>
      </c>
      <c r="B52" s="3">
        <v>265</v>
      </c>
      <c r="C52" s="4">
        <v>303</v>
      </c>
      <c r="D52" s="3">
        <v>97</v>
      </c>
      <c r="E52" s="4">
        <v>140</v>
      </c>
      <c r="F52" s="3">
        <v>124.41</v>
      </c>
      <c r="G52" s="5">
        <v>4</v>
      </c>
      <c r="H52" s="3">
        <v>3</v>
      </c>
      <c r="I52" s="5">
        <v>0</v>
      </c>
      <c r="J52" s="3">
        <v>1</v>
      </c>
      <c r="K52" s="5">
        <v>9</v>
      </c>
      <c r="N52" s="1" t="s">
        <v>14</v>
      </c>
      <c r="O52" s="3">
        <v>304</v>
      </c>
      <c r="P52" s="4">
        <v>348</v>
      </c>
      <c r="Q52" s="3">
        <v>139</v>
      </c>
      <c r="R52" s="4">
        <v>159</v>
      </c>
      <c r="S52" s="3">
        <v>116.09</v>
      </c>
      <c r="T52" s="5">
        <v>0</v>
      </c>
      <c r="U52" s="3">
        <v>0</v>
      </c>
      <c r="V52" s="5">
        <v>0</v>
      </c>
      <c r="W52" s="3">
        <v>0</v>
      </c>
      <c r="X52" s="5">
        <v>26</v>
      </c>
      <c r="AA52" s="1" t="s">
        <v>14</v>
      </c>
      <c r="AB52" s="3">
        <v>313</v>
      </c>
      <c r="AC52" s="4">
        <v>405</v>
      </c>
      <c r="AD52" s="3">
        <v>95</v>
      </c>
      <c r="AE52" s="4">
        <v>133</v>
      </c>
      <c r="AF52" s="3">
        <v>84.84</v>
      </c>
      <c r="AG52" s="5">
        <v>5</v>
      </c>
      <c r="AH52" s="3">
        <v>5</v>
      </c>
      <c r="AI52" s="5">
        <v>0</v>
      </c>
      <c r="AJ52" s="3">
        <v>0</v>
      </c>
      <c r="AK52" s="5">
        <v>47</v>
      </c>
      <c r="AL52" s="8"/>
      <c r="AM52" s="8"/>
      <c r="AN52" s="1" t="s">
        <v>14</v>
      </c>
      <c r="AO52" s="3">
        <v>575</v>
      </c>
      <c r="AP52" s="4">
        <v>997</v>
      </c>
      <c r="AQ52" s="3">
        <v>120</v>
      </c>
      <c r="AR52" s="4">
        <v>163</v>
      </c>
      <c r="AS52" s="3">
        <v>107.29</v>
      </c>
      <c r="AT52" s="5">
        <v>87</v>
      </c>
      <c r="AU52" s="3">
        <v>30</v>
      </c>
      <c r="AV52" s="5">
        <v>5</v>
      </c>
      <c r="AW52" s="3">
        <v>20</v>
      </c>
      <c r="AX52" s="5">
        <v>32</v>
      </c>
    </row>
    <row r="53" spans="1:50" ht="29" x14ac:dyDescent="0.35">
      <c r="A53" s="1" t="s">
        <v>15</v>
      </c>
      <c r="B53" s="3">
        <v>44</v>
      </c>
      <c r="C53" s="4">
        <v>45</v>
      </c>
      <c r="D53" s="3">
        <v>18</v>
      </c>
      <c r="E53" s="4">
        <v>24</v>
      </c>
      <c r="F53" s="3">
        <v>23.5</v>
      </c>
      <c r="G53" s="5">
        <v>0</v>
      </c>
      <c r="H53" s="3">
        <v>0</v>
      </c>
      <c r="I53" s="5">
        <v>0</v>
      </c>
      <c r="J53" s="3">
        <v>0</v>
      </c>
      <c r="K53" s="5">
        <v>2</v>
      </c>
      <c r="N53" s="1" t="s">
        <v>15</v>
      </c>
      <c r="O53" s="3">
        <v>65</v>
      </c>
      <c r="P53" s="4">
        <v>78</v>
      </c>
      <c r="Q53" s="3">
        <v>32</v>
      </c>
      <c r="R53" s="4">
        <v>28</v>
      </c>
      <c r="S53" s="3">
        <v>29</v>
      </c>
      <c r="T53" s="5">
        <v>0</v>
      </c>
      <c r="U53" s="3">
        <v>0</v>
      </c>
      <c r="V53" s="5">
        <v>0</v>
      </c>
      <c r="W53" s="3">
        <v>0</v>
      </c>
      <c r="X53" s="5">
        <v>8</v>
      </c>
      <c r="AA53" s="1" t="s">
        <v>15</v>
      </c>
      <c r="AB53" s="3">
        <v>66</v>
      </c>
      <c r="AC53" s="4">
        <v>86</v>
      </c>
      <c r="AD53" s="3">
        <v>29</v>
      </c>
      <c r="AE53" s="4">
        <v>15</v>
      </c>
      <c r="AF53" s="3">
        <v>15.25</v>
      </c>
      <c r="AG53" s="5">
        <v>0</v>
      </c>
      <c r="AH53" s="3">
        <v>0</v>
      </c>
      <c r="AI53" s="5">
        <v>0</v>
      </c>
      <c r="AJ53" s="3">
        <v>0</v>
      </c>
      <c r="AK53" s="5">
        <v>1</v>
      </c>
      <c r="AL53" s="8"/>
      <c r="AM53" s="8"/>
      <c r="AN53" s="1" t="s">
        <v>15</v>
      </c>
      <c r="AO53" s="3">
        <v>154</v>
      </c>
      <c r="AP53" s="4">
        <v>279</v>
      </c>
      <c r="AQ53" s="3">
        <v>27</v>
      </c>
      <c r="AR53" s="4">
        <v>23</v>
      </c>
      <c r="AS53" s="3">
        <v>22.25</v>
      </c>
      <c r="AT53" s="5">
        <v>15</v>
      </c>
      <c r="AU53" s="3">
        <v>2</v>
      </c>
      <c r="AV53" s="5">
        <v>0</v>
      </c>
      <c r="AW53" s="3">
        <v>2</v>
      </c>
      <c r="AX53" s="5">
        <v>11</v>
      </c>
    </row>
    <row r="54" spans="1:50" x14ac:dyDescent="0.35">
      <c r="A54" s="1" t="s">
        <v>16</v>
      </c>
      <c r="B54" s="6">
        <f>SUM(B52:B53)</f>
        <v>309</v>
      </c>
      <c r="C54" s="6">
        <f>SUM(C52:C53)</f>
        <v>348</v>
      </c>
      <c r="D54" s="6">
        <f t="shared" ref="D54:E54" si="0">SUM(D52:D53)</f>
        <v>115</v>
      </c>
      <c r="E54" s="6">
        <f t="shared" si="0"/>
        <v>164</v>
      </c>
      <c r="F54" s="6">
        <f>SUM(F52:F53)</f>
        <v>147.91</v>
      </c>
      <c r="G54" s="6">
        <f t="shared" ref="G54:K54" si="1">SUM(G52:G53)</f>
        <v>4</v>
      </c>
      <c r="H54" s="6">
        <f t="shared" si="1"/>
        <v>3</v>
      </c>
      <c r="I54" s="6">
        <f t="shared" si="1"/>
        <v>0</v>
      </c>
      <c r="J54" s="6">
        <f t="shared" si="1"/>
        <v>1</v>
      </c>
      <c r="K54" s="6">
        <f t="shared" si="1"/>
        <v>11</v>
      </c>
      <c r="N54" s="1" t="s">
        <v>16</v>
      </c>
      <c r="O54" s="6">
        <v>369</v>
      </c>
      <c r="P54" s="6">
        <v>426</v>
      </c>
      <c r="Q54" s="6">
        <v>171</v>
      </c>
      <c r="R54" s="6">
        <v>187</v>
      </c>
      <c r="S54" s="6">
        <v>145.09</v>
      </c>
      <c r="T54" s="6">
        <v>0</v>
      </c>
      <c r="U54" s="6">
        <v>0</v>
      </c>
      <c r="V54" s="6">
        <v>0</v>
      </c>
      <c r="W54" s="6">
        <v>0</v>
      </c>
      <c r="X54" s="6">
        <v>34</v>
      </c>
      <c r="AA54" s="1" t="s">
        <v>16</v>
      </c>
      <c r="AB54" s="6">
        <v>379</v>
      </c>
      <c r="AC54" s="6">
        <v>491</v>
      </c>
      <c r="AD54" s="6">
        <v>124</v>
      </c>
      <c r="AE54" s="6">
        <v>148</v>
      </c>
      <c r="AF54" s="6">
        <v>100.09</v>
      </c>
      <c r="AG54" s="6">
        <v>5</v>
      </c>
      <c r="AH54" s="6">
        <v>5</v>
      </c>
      <c r="AI54" s="6">
        <v>0</v>
      </c>
      <c r="AJ54" s="6">
        <v>0</v>
      </c>
      <c r="AK54" s="6">
        <v>48</v>
      </c>
      <c r="AL54" s="8"/>
      <c r="AM54" s="8"/>
      <c r="AN54" s="1" t="s">
        <v>16</v>
      </c>
      <c r="AO54" s="6">
        <v>729</v>
      </c>
      <c r="AP54" s="6">
        <v>1276</v>
      </c>
      <c r="AQ54" s="6">
        <v>147</v>
      </c>
      <c r="AR54" s="6">
        <v>183</v>
      </c>
      <c r="AS54" s="6">
        <v>129.54</v>
      </c>
      <c r="AT54" s="6">
        <v>102</v>
      </c>
      <c r="AU54" s="6">
        <v>32</v>
      </c>
      <c r="AV54" s="6">
        <v>5</v>
      </c>
      <c r="AW54" s="6">
        <v>22</v>
      </c>
      <c r="AX54" s="6">
        <v>43</v>
      </c>
    </row>
    <row r="60" spans="1:50" x14ac:dyDescent="0.35">
      <c r="A60" t="s">
        <v>42</v>
      </c>
      <c r="N60" t="s">
        <v>39</v>
      </c>
      <c r="AA60" t="s">
        <v>40</v>
      </c>
      <c r="AI60" t="s">
        <v>41</v>
      </c>
    </row>
    <row r="61" spans="1:50" ht="101.5" x14ac:dyDescent="0.35">
      <c r="A61" s="1"/>
      <c r="B61" s="1" t="s">
        <v>3</v>
      </c>
      <c r="C61" s="1" t="s">
        <v>4</v>
      </c>
      <c r="D61" s="1" t="s">
        <v>5</v>
      </c>
      <c r="E61" s="1" t="s">
        <v>6</v>
      </c>
      <c r="F61" s="1" t="s">
        <v>7</v>
      </c>
      <c r="G61" s="2" t="s">
        <v>8</v>
      </c>
      <c r="H61" s="2" t="s">
        <v>9</v>
      </c>
      <c r="I61" s="2" t="s">
        <v>10</v>
      </c>
      <c r="J61" s="2" t="s">
        <v>11</v>
      </c>
      <c r="K61" s="2" t="s">
        <v>12</v>
      </c>
      <c r="N61" s="1"/>
      <c r="O61" s="1" t="s">
        <v>3</v>
      </c>
      <c r="P61" s="1" t="s">
        <v>4</v>
      </c>
      <c r="Q61" s="1" t="s">
        <v>5</v>
      </c>
      <c r="R61" s="1" t="s">
        <v>6</v>
      </c>
      <c r="S61" s="1" t="s">
        <v>7</v>
      </c>
      <c r="T61" s="2" t="s">
        <v>8</v>
      </c>
      <c r="U61" s="2" t="s">
        <v>9</v>
      </c>
      <c r="V61" s="2" t="s">
        <v>10</v>
      </c>
      <c r="W61" s="2" t="s">
        <v>11</v>
      </c>
      <c r="X61" s="2" t="s">
        <v>12</v>
      </c>
      <c r="AA61" s="1"/>
      <c r="AB61" s="1" t="s">
        <v>3</v>
      </c>
      <c r="AC61" s="1" t="s">
        <v>4</v>
      </c>
      <c r="AD61" s="1" t="s">
        <v>5</v>
      </c>
      <c r="AE61" s="1" t="s">
        <v>6</v>
      </c>
      <c r="AF61" s="1" t="s">
        <v>7</v>
      </c>
      <c r="AI61" s="1"/>
      <c r="AJ61" s="1" t="s">
        <v>3</v>
      </c>
      <c r="AK61" s="1" t="s">
        <v>4</v>
      </c>
      <c r="AL61" s="1" t="s">
        <v>5</v>
      </c>
      <c r="AM61" s="1" t="s">
        <v>6</v>
      </c>
      <c r="AN61" s="1" t="s">
        <v>7</v>
      </c>
    </row>
    <row r="62" spans="1:50" x14ac:dyDescent="0.35">
      <c r="A62" s="1" t="s">
        <v>14</v>
      </c>
      <c r="B62" s="3">
        <v>189</v>
      </c>
      <c r="C62" s="4">
        <v>212</v>
      </c>
      <c r="D62" s="3">
        <v>88</v>
      </c>
      <c r="E62" s="4">
        <v>96</v>
      </c>
      <c r="F62" s="3">
        <v>76.849999999999994</v>
      </c>
      <c r="G62" s="5">
        <v>2</v>
      </c>
      <c r="H62" s="3">
        <v>1</v>
      </c>
      <c r="I62" s="5">
        <v>0</v>
      </c>
      <c r="J62" s="3">
        <v>1</v>
      </c>
      <c r="K62" s="5">
        <v>7</v>
      </c>
      <c r="N62" s="1" t="s">
        <v>14</v>
      </c>
      <c r="O62" s="3">
        <v>254</v>
      </c>
      <c r="P62" s="4">
        <v>281</v>
      </c>
      <c r="Q62" s="3">
        <v>136</v>
      </c>
      <c r="R62" s="4">
        <v>118</v>
      </c>
      <c r="S62" s="3">
        <v>84.63</v>
      </c>
      <c r="T62" s="5">
        <v>0</v>
      </c>
      <c r="U62" s="3">
        <v>0</v>
      </c>
      <c r="V62" s="5">
        <v>0</v>
      </c>
      <c r="W62" s="3">
        <v>0</v>
      </c>
      <c r="X62" s="5">
        <v>23</v>
      </c>
      <c r="AA62" s="1" t="s">
        <v>14</v>
      </c>
      <c r="AB62" s="3">
        <v>267</v>
      </c>
      <c r="AC62" s="4">
        <v>338</v>
      </c>
      <c r="AD62" s="3">
        <v>57</v>
      </c>
      <c r="AE62" s="4">
        <v>131</v>
      </c>
      <c r="AF62" s="3">
        <v>82.11</v>
      </c>
      <c r="AI62" s="1" t="s">
        <v>14</v>
      </c>
      <c r="AJ62" s="3">
        <v>532</v>
      </c>
      <c r="AK62" s="4">
        <v>896</v>
      </c>
      <c r="AL62" s="3">
        <v>136</v>
      </c>
      <c r="AM62" s="4">
        <v>123</v>
      </c>
      <c r="AN62" s="3">
        <v>77.14</v>
      </c>
    </row>
    <row r="63" spans="1:50" ht="29" x14ac:dyDescent="0.35">
      <c r="A63" s="1" t="s">
        <v>15</v>
      </c>
      <c r="B63" s="3">
        <v>30</v>
      </c>
      <c r="C63" s="4">
        <v>30</v>
      </c>
      <c r="D63" s="3">
        <v>19</v>
      </c>
      <c r="E63" s="4">
        <v>12</v>
      </c>
      <c r="F63" s="3">
        <v>11</v>
      </c>
      <c r="G63" s="5">
        <v>0</v>
      </c>
      <c r="H63" s="3">
        <v>0</v>
      </c>
      <c r="I63" s="5">
        <v>0</v>
      </c>
      <c r="J63" s="3">
        <v>0</v>
      </c>
      <c r="K63" s="5">
        <v>2</v>
      </c>
      <c r="N63" s="1" t="s">
        <v>15</v>
      </c>
      <c r="O63" s="3">
        <v>59</v>
      </c>
      <c r="P63" s="4">
        <v>67</v>
      </c>
      <c r="Q63" s="3">
        <v>32</v>
      </c>
      <c r="R63" s="4">
        <v>22</v>
      </c>
      <c r="S63" s="3">
        <v>23</v>
      </c>
      <c r="T63" s="5">
        <v>0</v>
      </c>
      <c r="U63" s="3">
        <v>0</v>
      </c>
      <c r="V63" s="5">
        <v>0</v>
      </c>
      <c r="W63" s="3">
        <v>0</v>
      </c>
      <c r="X63" s="5">
        <v>6</v>
      </c>
      <c r="AA63" s="1" t="s">
        <v>15</v>
      </c>
      <c r="AB63" s="3">
        <v>55</v>
      </c>
      <c r="AC63" s="4">
        <v>70</v>
      </c>
      <c r="AD63" s="3">
        <v>18</v>
      </c>
      <c r="AE63" s="4">
        <v>6</v>
      </c>
      <c r="AF63" s="3">
        <v>9.5</v>
      </c>
      <c r="AI63" s="1" t="s">
        <v>15</v>
      </c>
      <c r="AJ63" s="3">
        <v>145</v>
      </c>
      <c r="AK63" s="4">
        <v>248</v>
      </c>
      <c r="AL63" s="3">
        <v>34</v>
      </c>
      <c r="AM63" s="4">
        <v>10</v>
      </c>
      <c r="AN63" s="3">
        <v>11</v>
      </c>
    </row>
    <row r="64" spans="1:50" x14ac:dyDescent="0.35">
      <c r="A64" s="1" t="s">
        <v>16</v>
      </c>
      <c r="B64" s="6">
        <v>219</v>
      </c>
      <c r="C64" s="6">
        <v>242</v>
      </c>
      <c r="D64" s="6">
        <v>107</v>
      </c>
      <c r="E64" s="6">
        <v>108</v>
      </c>
      <c r="F64" s="6">
        <v>87.85</v>
      </c>
      <c r="G64" s="6">
        <v>2</v>
      </c>
      <c r="H64" s="6">
        <v>1</v>
      </c>
      <c r="I64" s="6">
        <v>0</v>
      </c>
      <c r="J64" s="6">
        <v>1</v>
      </c>
      <c r="K64" s="6">
        <v>9</v>
      </c>
      <c r="N64" s="1" t="s">
        <v>16</v>
      </c>
      <c r="O64" s="6">
        <v>313</v>
      </c>
      <c r="P64" s="6">
        <v>348</v>
      </c>
      <c r="Q64" s="6">
        <v>168</v>
      </c>
      <c r="R64" s="6">
        <f>R62+R63</f>
        <v>140</v>
      </c>
      <c r="S64" s="6">
        <f>S62+S63</f>
        <v>107.63</v>
      </c>
      <c r="T64" s="6">
        <v>0</v>
      </c>
      <c r="U64" s="6">
        <v>0</v>
      </c>
      <c r="V64" s="6">
        <v>0</v>
      </c>
      <c r="W64" s="6">
        <v>0</v>
      </c>
      <c r="X64" s="6">
        <v>29</v>
      </c>
      <c r="AA64" s="1" t="s">
        <v>16</v>
      </c>
      <c r="AB64" s="6">
        <v>322</v>
      </c>
      <c r="AC64" s="6">
        <v>408</v>
      </c>
      <c r="AD64" s="6">
        <v>75</v>
      </c>
      <c r="AE64" s="6">
        <v>137</v>
      </c>
      <c r="AF64" s="6">
        <v>91.61</v>
      </c>
      <c r="AI64" s="1" t="s">
        <v>16</v>
      </c>
      <c r="AJ64" s="6">
        <v>677</v>
      </c>
      <c r="AK64" s="6">
        <v>1144</v>
      </c>
      <c r="AL64" s="6">
        <v>170</v>
      </c>
      <c r="AM64" s="6">
        <v>133</v>
      </c>
      <c r="AN64" s="6">
        <v>88.14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Hogan (NCSE)</dc:creator>
  <cp:lastModifiedBy>Gerard Hogan (NCSE)</cp:lastModifiedBy>
  <dcterms:created xsi:type="dcterms:W3CDTF">2024-09-30T10:02:56Z</dcterms:created>
  <dcterms:modified xsi:type="dcterms:W3CDTF">2024-10-01T15:50:25Z</dcterms:modified>
</cp:coreProperties>
</file>